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lee/Desktop/Desktop/"/>
    </mc:Choice>
  </mc:AlternateContent>
  <xr:revisionPtr revIDLastSave="0" documentId="8_{C49C98FB-C090-A74B-AB6F-93B8EAF2DCEF}" xr6:coauthVersionLast="47" xr6:coauthVersionMax="47" xr10:uidLastSave="{00000000-0000-0000-0000-000000000000}"/>
  <workbookProtection workbookAlgorithmName="SHA-512" workbookHashValue="qbuYSeH9AyjULItmZV0AhY2r++LNYrGSNuqBr5IWF+Bt6jOKPWplrjiqA6nJnIsQ9W+xt8/jZ1LPjgR42xjgVA==" workbookSaltValue="6ung6356oT92PnZK7m+f9w==" workbookSpinCount="100000" lockStructure="1"/>
  <bookViews>
    <workbookView xWindow="1440" yWindow="840" windowWidth="24520" windowHeight="15560" xr2:uid="{ABCA58ED-F149-BC41-A8B3-3668F1FEE746}"/>
  </bookViews>
  <sheets>
    <sheet name="Property Specs" sheetId="1" r:id="rId1"/>
    <sheet name="Repair Costs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13" i="2"/>
  <c r="B6" i="3" s="1"/>
  <c r="D13" i="3" s="1"/>
  <c r="B7" i="3"/>
  <c r="D14" i="3" s="1"/>
  <c r="B5" i="3"/>
  <c r="C11" i="3" s="1"/>
  <c r="D12" i="3" s="1"/>
  <c r="B4" i="3"/>
  <c r="B3" i="3"/>
  <c r="C12" i="3" l="1"/>
  <c r="B13" i="3"/>
  <c r="C13" i="3"/>
  <c r="B14" i="3"/>
  <c r="C14" i="3"/>
  <c r="D11" i="3"/>
  <c r="B11" i="3"/>
  <c r="D15" i="3"/>
  <c r="B12" i="3" l="1"/>
  <c r="B15" i="3" s="1"/>
  <c r="C15" i="3"/>
</calcChain>
</file>

<file path=xl/sharedStrings.xml><?xml version="1.0" encoding="utf-8"?>
<sst xmlns="http://schemas.openxmlformats.org/spreadsheetml/2006/main" count="39" uniqueCount="33">
  <si>
    <t>Property Address:</t>
  </si>
  <si>
    <t>After Repair Value (ARV):</t>
  </si>
  <si>
    <t>Asking Price:</t>
  </si>
  <si>
    <t>Bedrooms:</t>
  </si>
  <si>
    <t>Bathrooms:</t>
  </si>
  <si>
    <t>Garage:</t>
  </si>
  <si>
    <t>Square Feet:</t>
  </si>
  <si>
    <t>NOTES:</t>
  </si>
  <si>
    <t>Repair Item:</t>
  </si>
  <si>
    <t>Kitchen</t>
  </si>
  <si>
    <t>Main Bathroom</t>
  </si>
  <si>
    <t>Master Bathroom</t>
  </si>
  <si>
    <t>Electrical Upgrade</t>
  </si>
  <si>
    <t>New HVAC</t>
  </si>
  <si>
    <t>Grand Total</t>
  </si>
  <si>
    <t>Cost</t>
  </si>
  <si>
    <t>Repair Costs:</t>
  </si>
  <si>
    <t>Desired Profit:</t>
  </si>
  <si>
    <t>ARV:</t>
  </si>
  <si>
    <t>Demand in the Area:</t>
  </si>
  <si>
    <t>Discount:</t>
  </si>
  <si>
    <t>Repairs:</t>
  </si>
  <si>
    <t>Profit:</t>
  </si>
  <si>
    <t>Maximum Allowable Offer (MAO):</t>
  </si>
  <si>
    <t>🗝 (65%)</t>
  </si>
  <si>
    <t>🗝🗝 (70%)</t>
  </si>
  <si>
    <t>🗝🗝🗝 (75%)</t>
  </si>
  <si>
    <t>🗝 Deal Analyzer</t>
  </si>
  <si>
    <t xml:space="preserve">🗝 Deal Analyzer </t>
  </si>
  <si>
    <t xml:space="preserve">Carpet/Floors </t>
  </si>
  <si>
    <t>Exterior/Windows+</t>
  </si>
  <si>
    <t>Cosmetic/Paint</t>
  </si>
  <si>
    <t>Plumbing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</si>
</sst>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44" fontId="0" fillId="2" borderId="1" xfId="0" applyNumberFormat="1" applyFill="1" applyBorder="1"/>
    <xf numFmtId="44" fontId="0" fillId="3" borderId="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2" fillId="0" borderId="1" xfId="0" applyFont="1" applyBorder="1"/>
    <xf numFmtId="44" fontId="0" fillId="4" borderId="1" xfId="0" applyNumberFormat="1" applyFill="1" applyBorder="1"/>
    <xf numFmtId="0" fontId="4" fillId="0" borderId="1" xfId="0" applyFont="1" applyBorder="1"/>
    <xf numFmtId="44" fontId="1" fillId="4" borderId="1" xfId="0" applyNumberFormat="1" applyFont="1" applyFill="1" applyBorder="1"/>
    <xf numFmtId="0" fontId="1" fillId="0" borderId="0" xfId="0" applyFont="1"/>
    <xf numFmtId="0" fontId="0" fillId="5" borderId="1" xfId="0" applyFill="1" applyBorder="1" applyAlignment="1">
      <alignment horizontal="center"/>
    </xf>
    <xf numFmtId="44" fontId="0" fillId="5" borderId="1" xfId="0" applyNumberFormat="1" applyFill="1" applyBorder="1" applyAlignment="1">
      <alignment horizontal="right"/>
    </xf>
    <xf numFmtId="44" fontId="0" fillId="4" borderId="1" xfId="0" applyNumberFormat="1" applyFill="1" applyBorder="1" applyAlignment="1">
      <alignment horizontal="right"/>
    </xf>
    <xf numFmtId="44" fontId="0" fillId="3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1" xfId="0" applyFont="1" applyFill="1" applyBorder="1"/>
    <xf numFmtId="0" fontId="0" fillId="3" borderId="1" xfId="0" applyFill="1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8</xdr:col>
      <xdr:colOff>217714</xdr:colOff>
      <xdr:row>24</xdr:row>
      <xdr:rowOff>76200</xdr:rowOff>
    </xdr:to>
    <xdr:sp macro="" textlink="">
      <xdr:nvSpPr>
        <xdr:cNvPr id="1025" name="&lt;0ee4e825-88e7-0dd3-bb6b-d8f6048a52ca@yahoo.com&gt;" descr="Logo2-.png">
          <a:extLst>
            <a:ext uri="{FF2B5EF4-FFF2-40B4-BE49-F238E27FC236}">
              <a16:creationId xmlns:a16="http://schemas.microsoft.com/office/drawing/2014/main" id="{D9786AC7-4FE8-7064-666F-907F2308FB63}"/>
            </a:ext>
          </a:extLst>
        </xdr:cNvPr>
        <xdr:cNvSpPr>
          <a:spLocks noChangeAspect="1" noChangeArrowheads="1"/>
        </xdr:cNvSpPr>
      </xdr:nvSpPr>
      <xdr:spPr bwMode="auto">
        <a:xfrm>
          <a:off x="2844800" y="800100"/>
          <a:ext cx="4343400" cy="434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163286</xdr:colOff>
      <xdr:row>2</xdr:row>
      <xdr:rowOff>21165</xdr:rowOff>
    </xdr:from>
    <xdr:to>
      <xdr:col>4</xdr:col>
      <xdr:colOff>18145</xdr:colOff>
      <xdr:row>8</xdr:row>
      <xdr:rowOff>172145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130C97-D4A5-D28D-9C6A-3BBA7145B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1715" y="610808"/>
          <a:ext cx="1288144" cy="1348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27214</xdr:colOff>
      <xdr:row>2</xdr:row>
      <xdr:rowOff>27214</xdr:rowOff>
    </xdr:from>
    <xdr:to>
      <xdr:col>4</xdr:col>
      <xdr:colOff>1266593</xdr:colOff>
      <xdr:row>12</xdr:row>
      <xdr:rowOff>163286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2B12F1-AF34-D54C-9D17-E834FF29D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9714" y="616857"/>
          <a:ext cx="2890379" cy="21317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36286</xdr:colOff>
      <xdr:row>3</xdr:row>
      <xdr:rowOff>27215</xdr:rowOff>
    </xdr:from>
    <xdr:to>
      <xdr:col>3</xdr:col>
      <xdr:colOff>618607</xdr:colOff>
      <xdr:row>8</xdr:row>
      <xdr:rowOff>181430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2A6B7D-3C9E-744C-90D2-9B8DF886E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2929" y="816429"/>
          <a:ext cx="1562035" cy="1152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5F52-AFBD-B148-B0EF-111944EE7956}">
  <dimension ref="A1:E26"/>
  <sheetViews>
    <sheetView tabSelected="1" zoomScale="140" zoomScaleNormal="140" workbookViewId="0">
      <selection activeCell="E18" sqref="E18"/>
    </sheetView>
  </sheetViews>
  <sheetFormatPr baseColWidth="10" defaultRowHeight="16" x14ac:dyDescent="0.2"/>
  <cols>
    <col min="1" max="1" width="24.5" customWidth="1"/>
    <col min="2" max="2" width="12.83203125" bestFit="1" customWidth="1"/>
    <col min="4" max="4" width="8" customWidth="1"/>
    <col min="5" max="5" width="2.83203125" customWidth="1"/>
  </cols>
  <sheetData>
    <row r="1" spans="1:5" s="1" customFormat="1" ht="31" x14ac:dyDescent="0.35">
      <c r="A1" s="21" t="s">
        <v>27</v>
      </c>
      <c r="B1" s="22"/>
      <c r="C1" s="22"/>
      <c r="D1" s="22"/>
      <c r="E1" s="22"/>
    </row>
    <row r="2" spans="1:5" x14ac:dyDescent="0.2">
      <c r="A2" s="3" t="s">
        <v>0</v>
      </c>
      <c r="B2" s="23"/>
      <c r="C2" s="23"/>
      <c r="D2" s="23"/>
      <c r="E2" s="23"/>
    </row>
    <row r="3" spans="1:5" x14ac:dyDescent="0.2">
      <c r="A3" s="3" t="s">
        <v>1</v>
      </c>
      <c r="B3" s="8"/>
    </row>
    <row r="4" spans="1:5" x14ac:dyDescent="0.2">
      <c r="A4" s="3" t="s">
        <v>17</v>
      </c>
      <c r="B4" s="8"/>
    </row>
    <row r="5" spans="1:5" x14ac:dyDescent="0.2">
      <c r="A5" s="3" t="s">
        <v>2</v>
      </c>
      <c r="B5" s="9"/>
    </row>
    <row r="6" spans="1:5" x14ac:dyDescent="0.2">
      <c r="A6" s="3" t="s">
        <v>3</v>
      </c>
      <c r="B6" s="10"/>
    </row>
    <row r="7" spans="1:5" x14ac:dyDescent="0.2">
      <c r="A7" s="3" t="s">
        <v>4</v>
      </c>
      <c r="B7" s="30"/>
    </row>
    <row r="8" spans="1:5" x14ac:dyDescent="0.2">
      <c r="A8" s="3" t="s">
        <v>5</v>
      </c>
      <c r="B8" s="10"/>
    </row>
    <row r="9" spans="1:5" x14ac:dyDescent="0.2">
      <c r="A9" s="3" t="s">
        <v>6</v>
      </c>
      <c r="B9" s="11"/>
    </row>
    <row r="10" spans="1:5" x14ac:dyDescent="0.2">
      <c r="A10" s="5" t="s">
        <v>7</v>
      </c>
      <c r="B10" s="24"/>
      <c r="C10" s="24"/>
      <c r="D10" s="24"/>
      <c r="E10" s="24"/>
    </row>
    <row r="11" spans="1:5" x14ac:dyDescent="0.2">
      <c r="A11" s="6"/>
      <c r="B11" s="24"/>
      <c r="C11" s="24"/>
      <c r="D11" s="24"/>
      <c r="E11" s="24"/>
    </row>
    <row r="12" spans="1:5" x14ac:dyDescent="0.2">
      <c r="A12" s="6"/>
      <c r="B12" s="24"/>
      <c r="C12" s="24"/>
      <c r="D12" s="24"/>
      <c r="E12" s="24"/>
    </row>
    <row r="13" spans="1:5" x14ac:dyDescent="0.2">
      <c r="A13" s="6"/>
      <c r="B13" s="24"/>
      <c r="C13" s="24"/>
      <c r="D13" s="24"/>
      <c r="E13" s="24"/>
    </row>
    <row r="14" spans="1:5" x14ac:dyDescent="0.2">
      <c r="A14" s="7"/>
      <c r="B14" s="24"/>
      <c r="C14" s="24"/>
      <c r="D14" s="24"/>
      <c r="E14" s="24"/>
    </row>
    <row r="15" spans="1:5" x14ac:dyDescent="0.2">
      <c r="A15" s="2"/>
    </row>
    <row r="16" spans="1:5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</sheetData>
  <mergeCells count="7">
    <mergeCell ref="B13:E13"/>
    <mergeCell ref="B14:E14"/>
    <mergeCell ref="A1:E1"/>
    <mergeCell ref="B2:E2"/>
    <mergeCell ref="B10:E10"/>
    <mergeCell ref="B11:E11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866D-F3A0-E348-ACAF-F9F6E9516889}">
  <dimension ref="A1:E13"/>
  <sheetViews>
    <sheetView zoomScale="140" zoomScaleNormal="140" workbookViewId="0">
      <selection activeCell="K16" sqref="K16"/>
    </sheetView>
  </sheetViews>
  <sheetFormatPr baseColWidth="10" defaultRowHeight="16" x14ac:dyDescent="0.2"/>
  <cols>
    <col min="1" max="1" width="17.33203125" customWidth="1"/>
    <col min="2" max="2" width="11.83203125" bestFit="1" customWidth="1"/>
    <col min="5" max="5" width="16.83203125" customWidth="1"/>
  </cols>
  <sheetData>
    <row r="1" spans="1:5" ht="31" x14ac:dyDescent="0.2">
      <c r="A1" s="25" t="s">
        <v>28</v>
      </c>
      <c r="B1" s="26"/>
      <c r="C1" s="26"/>
      <c r="D1" s="26"/>
      <c r="E1" s="26"/>
    </row>
    <row r="2" spans="1:5" x14ac:dyDescent="0.2">
      <c r="A2" s="4" t="s">
        <v>0</v>
      </c>
      <c r="B2" s="27">
        <f>('Property Specs'!B2)</f>
        <v>0</v>
      </c>
      <c r="C2" s="27"/>
      <c r="D2" s="27"/>
      <c r="E2" s="27"/>
    </row>
    <row r="3" spans="1:5" x14ac:dyDescent="0.2">
      <c r="A3" s="12" t="s">
        <v>8</v>
      </c>
      <c r="B3" s="12" t="s">
        <v>15</v>
      </c>
    </row>
    <row r="4" spans="1:5" x14ac:dyDescent="0.2">
      <c r="A4" s="10" t="s">
        <v>9</v>
      </c>
      <c r="B4" s="20"/>
    </row>
    <row r="5" spans="1:5" x14ac:dyDescent="0.2">
      <c r="A5" s="10" t="s">
        <v>10</v>
      </c>
      <c r="B5" s="20"/>
    </row>
    <row r="6" spans="1:5" x14ac:dyDescent="0.2">
      <c r="A6" s="10" t="s">
        <v>11</v>
      </c>
      <c r="B6" s="20"/>
    </row>
    <row r="7" spans="1:5" x14ac:dyDescent="0.2">
      <c r="A7" s="10" t="s">
        <v>31</v>
      </c>
      <c r="B7" s="20"/>
    </row>
    <row r="8" spans="1:5" x14ac:dyDescent="0.2">
      <c r="A8" s="10" t="s">
        <v>29</v>
      </c>
      <c r="B8" s="20"/>
    </row>
    <row r="9" spans="1:5" x14ac:dyDescent="0.2">
      <c r="A9" s="10" t="s">
        <v>32</v>
      </c>
      <c r="B9" s="20"/>
    </row>
    <row r="10" spans="1:5" x14ac:dyDescent="0.2">
      <c r="A10" s="10" t="s">
        <v>30</v>
      </c>
      <c r="B10" s="20"/>
    </row>
    <row r="11" spans="1:5" x14ac:dyDescent="0.2">
      <c r="A11" s="10" t="s">
        <v>12</v>
      </c>
      <c r="B11" s="20"/>
    </row>
    <row r="12" spans="1:5" x14ac:dyDescent="0.2">
      <c r="A12" s="10" t="s">
        <v>13</v>
      </c>
      <c r="B12" s="20"/>
    </row>
    <row r="13" spans="1:5" s="16" customFormat="1" x14ac:dyDescent="0.2">
      <c r="A13" s="14" t="s">
        <v>14</v>
      </c>
      <c r="B13" s="15">
        <f>SUM(B4:B12)</f>
        <v>0</v>
      </c>
    </row>
  </sheetData>
  <sheetProtection algorithmName="SHA-512" hashValue="WEJ+5KkUQH6urJwulU1Qq5vrGIjZ1YoPweFkQbF0c+43oDVuaEwDA//3goCY0O6rbHx8svysFdub7iuZnmNjOA==" saltValue="RskQm2Ds0waRj7Skk253Pw==" spinCount="100000" sheet="1" objects="1" scenarios="1"/>
  <mergeCells count="2">
    <mergeCell ref="A1:E1"/>
    <mergeCell ref="B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E753-D3DF-FA45-B6CB-01225107670D}">
  <dimension ref="A1:D23"/>
  <sheetViews>
    <sheetView zoomScale="140" zoomScaleNormal="140" workbookViewId="0">
      <selection activeCell="D4" sqref="D4"/>
    </sheetView>
  </sheetViews>
  <sheetFormatPr baseColWidth="10" defaultRowHeight="16" x14ac:dyDescent="0.2"/>
  <cols>
    <col min="1" max="1" width="29.5" bestFit="1" customWidth="1"/>
    <col min="2" max="2" width="13.1640625" bestFit="1" customWidth="1"/>
    <col min="3" max="3" width="12.83203125" bestFit="1" customWidth="1"/>
    <col min="4" max="4" width="17" bestFit="1" customWidth="1"/>
  </cols>
  <sheetData>
    <row r="1" spans="1:4" ht="31" x14ac:dyDescent="0.2">
      <c r="A1" s="28" t="s">
        <v>27</v>
      </c>
      <c r="B1" s="28"/>
      <c r="C1" s="28"/>
      <c r="D1" s="28"/>
    </row>
    <row r="3" spans="1:4" x14ac:dyDescent="0.2">
      <c r="A3" s="3" t="s">
        <v>0</v>
      </c>
      <c r="B3" s="27">
        <f>('Property Specs'!B2)</f>
        <v>0</v>
      </c>
      <c r="C3" s="29"/>
      <c r="D3" s="29"/>
    </row>
    <row r="4" spans="1:4" x14ac:dyDescent="0.2">
      <c r="A4" s="3" t="s">
        <v>2</v>
      </c>
      <c r="B4" s="13">
        <f>('Property Specs'!B5)</f>
        <v>0</v>
      </c>
    </row>
    <row r="5" spans="1:4" x14ac:dyDescent="0.2">
      <c r="A5" s="3" t="s">
        <v>1</v>
      </c>
      <c r="B5" s="13">
        <f>('Property Specs'!B3)</f>
        <v>0</v>
      </c>
    </row>
    <row r="6" spans="1:4" x14ac:dyDescent="0.2">
      <c r="A6" s="3" t="s">
        <v>16</v>
      </c>
      <c r="B6" s="13">
        <f>('Repair Costs'!B13)</f>
        <v>0</v>
      </c>
    </row>
    <row r="7" spans="1:4" x14ac:dyDescent="0.2">
      <c r="A7" s="3" t="s">
        <v>17</v>
      </c>
      <c r="B7" s="13">
        <f>('Property Specs'!B4)</f>
        <v>0</v>
      </c>
    </row>
    <row r="8" spans="1:4" x14ac:dyDescent="0.2">
      <c r="A8" s="2"/>
    </row>
    <row r="9" spans="1:4" x14ac:dyDescent="0.2">
      <c r="A9" s="2"/>
    </row>
    <row r="10" spans="1:4" x14ac:dyDescent="0.2">
      <c r="A10" s="3" t="s">
        <v>19</v>
      </c>
      <c r="B10" s="17" t="s">
        <v>24</v>
      </c>
      <c r="C10" s="17" t="s">
        <v>25</v>
      </c>
      <c r="D10" s="17" t="s">
        <v>26</v>
      </c>
    </row>
    <row r="11" spans="1:4" x14ac:dyDescent="0.2">
      <c r="A11" s="3" t="s">
        <v>18</v>
      </c>
      <c r="B11" s="19">
        <f>(B5)</f>
        <v>0</v>
      </c>
      <c r="C11" s="19">
        <f>B5</f>
        <v>0</v>
      </c>
      <c r="D11" s="19">
        <f>B5</f>
        <v>0</v>
      </c>
    </row>
    <row r="12" spans="1:4" x14ac:dyDescent="0.2">
      <c r="A12" s="3" t="s">
        <v>20</v>
      </c>
      <c r="B12" s="19">
        <f>B11*0.65</f>
        <v>0</v>
      </c>
      <c r="C12" s="19">
        <f>SUM(C11*0.7)</f>
        <v>0</v>
      </c>
      <c r="D12" s="19">
        <f>C11*0.75</f>
        <v>0</v>
      </c>
    </row>
    <row r="13" spans="1:4" x14ac:dyDescent="0.2">
      <c r="A13" s="3" t="s">
        <v>21</v>
      </c>
      <c r="B13" s="19">
        <f>B6</f>
        <v>0</v>
      </c>
      <c r="C13" s="19">
        <f>B6</f>
        <v>0</v>
      </c>
      <c r="D13" s="19">
        <f>B6</f>
        <v>0</v>
      </c>
    </row>
    <row r="14" spans="1:4" x14ac:dyDescent="0.2">
      <c r="A14" s="3" t="s">
        <v>22</v>
      </c>
      <c r="B14" s="19">
        <f>B7</f>
        <v>0</v>
      </c>
      <c r="C14" s="19">
        <f>B7</f>
        <v>0</v>
      </c>
      <c r="D14" s="19">
        <f>B7</f>
        <v>0</v>
      </c>
    </row>
    <row r="15" spans="1:4" x14ac:dyDescent="0.2">
      <c r="A15" s="3" t="s">
        <v>23</v>
      </c>
      <c r="B15" s="18">
        <f>SUM(B12-B13-B14)</f>
        <v>0</v>
      </c>
      <c r="C15" s="18">
        <f>SUM(C12-C13-C14)</f>
        <v>0</v>
      </c>
      <c r="D15" s="18">
        <f>SUM(D12-D13-D14)</f>
        <v>0</v>
      </c>
    </row>
    <row r="16" spans="1:4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</sheetData>
  <sheetProtection algorithmName="SHA-512" hashValue="4yAHLI6pAqYBBikKr2OToOEbTXQugQqGekkPJRDyb/LbHZaGPJPScGNwd7IdOQ0JCQ1jxQffE77mI+IAGWYghA==" saltValue="RXjEWY8snYyxyr/BlPo9Kw==" spinCount="100000" sheet="1" objects="1" scenarios="1"/>
  <mergeCells count="2">
    <mergeCell ref="A1:D1"/>
    <mergeCell ref="B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Property Specs</vt:lpstr>
      <vt:lpstr>Repair Costs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Laura Lee</cp:lastModifiedBy>
  <dcterms:created xsi:type="dcterms:W3CDTF">2023-07-01T20:17:04Z</dcterms:created>
  <dcterms:modified xsi:type="dcterms:W3CDTF">2025-12-26T16:35:01Z</dcterms:modified>
</cp:coreProperties>
</file>